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v0110\USER\01各課\S03地域整備課\G3整備\水道係\80_調書関係\R7\20260114【京都府自治振興課 依頼26(金)〆】公営企業に係る「経営比較分析表」(令和６年度決算)の分析等について\"/>
    </mc:Choice>
  </mc:AlternateContent>
  <xr:revisionPtr revIDLastSave="0" documentId="13_ncr:1_{AB49811A-13A1-4B5B-BA93-D6A5DE07F36B}" xr6:coauthVersionLast="47" xr6:coauthVersionMax="47" xr10:uidLastSave="{00000000-0000-0000-0000-000000000000}"/>
  <workbookProtection workbookAlgorithmName="SHA-512" workbookHashValue="8Ekgy7Rzl3iuHGi+6D6D1iEEs/a3BjXJY47mmk4WfgOPzWz14hX4VzuYMEPSh1pKZ8eNlFAg4uzMzZ6Bg5oYFA==" workbookSaltValue="jwDBXYN8v1hnQPtaEj9LjA=="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H85" i="4"/>
  <c r="F85" i="4"/>
  <c r="BB10" i="4"/>
  <c r="W10" i="4"/>
  <c r="I10" i="4"/>
  <c r="B10" i="4"/>
  <c r="BB8" i="4"/>
  <c r="AT8" i="4"/>
  <c r="AL8" i="4"/>
  <c r="AD8" i="4"/>
  <c r="W8" i="4"/>
  <c r="P8" i="4"/>
  <c r="B8" i="4"/>
  <c r="B6" i="4"/>
</calcChain>
</file>

<file path=xl/sharedStrings.xml><?xml version="1.0" encoding="utf-8"?>
<sst xmlns="http://schemas.openxmlformats.org/spreadsheetml/2006/main" count="316" uniqueCount="114">
  <si>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</si>
  <si>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</si>
  <si>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</si>
  <si>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</si>
  <si>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</si>
  <si>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</si>
  <si>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</si>
  <si>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</si>
  <si>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</si>
  <si>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</si>
  <si>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</si>
  <si>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</si>
  <si>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</si>
  <si>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</si>
  <si>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</si>
  <si>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</si>
  <si>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</si>
  <si>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</si>
  <si>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</si>
  <si>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</si>
  <si>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</si>
  <si>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</si>
  <si>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</si>
  <si>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</si>
  <si>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</si>
  <si>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</si>
  <si>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</si>
  <si>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</si>
  <si>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</si>
  <si>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</si>
  <si>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</si>
  <si>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</si>
  <si>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</si>
  <si>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</si>
  <si>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</si>
  <si>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</si>
  <si>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</si>
  <si>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</si>
  <si>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</si>
  <si>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</si>
  <si>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</si>
  <si>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</si>
  <si>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</si>
  <si>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</si>
  <si>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</si>
  <si>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</si>
  <si>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</si>
  <si>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</si>
  <si>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</si>
  <si>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</si>
  <si>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</si>
  <si>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</si>
  <si>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</si>
  <si>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</si>
  <si>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</si>
  <si>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</si>
  <si>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</si>
  <si>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</si>
  <si>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</si>
  <si>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</si>
  <si>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</si>
  <si>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</si>
  <si>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</si>
  <si>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</si>
  <si>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</si>
  <si>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</si>
  <si>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</si>
  <si>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</si>
  <si>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</si>
  <si>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</si>
  <si>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</si>
  <si>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</si>
  <si>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</si>
  <si>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</si>
  <si>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</si>
  <si>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</si>
  <si>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</si>
  <si>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</si>
  <si>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</si>
  <si>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</si>
  <si>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</si>
  <si>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</si>
  <si>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</si>
  <si>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</si>
  <si>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</si>
  <si>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</si>
  <si>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</si>
  <si>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</si>
  <si>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</si>
  <si>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</si>
  <si>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</si>
  <si>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</si>
  <si>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</si>
  <si>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伊根町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</si>
  <si>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</si>
  <si>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</si>
  <si>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</si>
  <si>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</si>
  <si>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</si>
  <si>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</si>
  <si>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</si>
  <si>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</si>
  <si>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</si>
  <si>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</si>
  <si>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</si>
  <si>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</si>
  <si>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</si>
  <si>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</si>
  <si>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</si>
  <si>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</si>
  <si>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</si>
  <si>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①類似団体と比較して低い数値であり、今後料金収入の減少も見込まれており、経営改善に向けて経営の効率化を図る必要がある。
②法適用初年度ということもあり、類似団体と比較して低い数値ではあるものの減少に努めたい。
③保有する流動資産が少なく、一般会計からの繰入れに依存する形となっている。
④地方債残高が減少傾向にあることから、類似団体と比較して低い数値となっているため、今後の数値に注視したい。
⑤類似団体と比較して高い数値にはなっているが、依然として100％を下回っており、一般会計からの繰入れに頼っている状況である。
⑥類似団体と比較して低い数値となっているが、今後の推移を注視したい。
⑦類似団体と比較して高い数値となっているものの、この先、有収水量の減少が見込まれており、施設規模を適正に把握し、規模の縮小も検討したい。
⑧計画的な管路の更新により、類似団体と比較して高いものとなっているが、今後も引き続き計画的に管路の更新を行う必要がある。</t>
    <rPh sb="10" eb="11">
      <t>ヒク</t>
    </rPh>
    <rPh sb="12" eb="14">
      <t>スウチ</t>
    </rPh>
    <rPh sb="18" eb="20">
      <t>コンゴ</t>
    </rPh>
    <rPh sb="20" eb="24">
      <t>リョウキンシュウニュウ</t>
    </rPh>
    <rPh sb="25" eb="27">
      <t>ゲンショウ</t>
    </rPh>
    <rPh sb="28" eb="30">
      <t>ミコ</t>
    </rPh>
    <rPh sb="36" eb="40">
      <t>ケイエイカイゼン</t>
    </rPh>
    <rPh sb="41" eb="42">
      <t>ム</t>
    </rPh>
    <rPh sb="44" eb="46">
      <t>ケイエイ</t>
    </rPh>
    <rPh sb="47" eb="50">
      <t>コウリツカ</t>
    </rPh>
    <rPh sb="51" eb="52">
      <t>ハカ</t>
    </rPh>
    <rPh sb="53" eb="55">
      <t>ヒツヨウ</t>
    </rPh>
    <rPh sb="61" eb="64">
      <t>ホウテキヨウ</t>
    </rPh>
    <rPh sb="64" eb="67">
      <t>ショネンド</t>
    </rPh>
    <rPh sb="76" eb="80">
      <t>ルイジダンタイ</t>
    </rPh>
    <rPh sb="81" eb="83">
      <t>ヒカク</t>
    </rPh>
    <rPh sb="85" eb="86">
      <t>ヒク</t>
    </rPh>
    <rPh sb="87" eb="89">
      <t>スウチ</t>
    </rPh>
    <rPh sb="96" eb="98">
      <t>ゲンショウ</t>
    </rPh>
    <rPh sb="99" eb="100">
      <t>ツト</t>
    </rPh>
    <rPh sb="106" eb="108">
      <t>ホユウ</t>
    </rPh>
    <rPh sb="110" eb="114">
      <t>リュウドウシサン</t>
    </rPh>
    <rPh sb="115" eb="116">
      <t>スク</t>
    </rPh>
    <rPh sb="119" eb="123">
      <t>イッパンカイケイ</t>
    </rPh>
    <rPh sb="126" eb="128">
      <t>クリイレ</t>
    </rPh>
    <rPh sb="130" eb="132">
      <t>イゾン</t>
    </rPh>
    <rPh sb="134" eb="135">
      <t>カタチ</t>
    </rPh>
    <rPh sb="270" eb="271">
      <t>ヒク</t>
    </rPh>
    <rPh sb="272" eb="274">
      <t>スウチ</t>
    </rPh>
    <rPh sb="282" eb="284">
      <t>コンゴ</t>
    </rPh>
    <rPh sb="285" eb="287">
      <t>スイイ</t>
    </rPh>
    <rPh sb="288" eb="290">
      <t>チュウシ</t>
    </rPh>
    <rPh sb="305" eb="306">
      <t>タカ</t>
    </rPh>
    <rPh sb="321" eb="322">
      <t>サキ</t>
    </rPh>
    <rPh sb="323" eb="327">
      <t>ユウシュウスイリョウ</t>
    </rPh>
    <rPh sb="328" eb="330">
      <t>ゲンショウ</t>
    </rPh>
    <rPh sb="331" eb="333">
      <t>ミコ</t>
    </rPh>
    <phoneticPr fontId="4"/>
  </si>
  <si>
    <t>①類似団体と比較して、減価償却が進んでおり、適切な時期での施設の更新を行う必要がある。
②③法定耐用年数内の管路がほとんどだが、法定耐用年数を把握できていない管路が一部あり数値に反映できていない部分があるが、更新計画に基づき順次更新を行っている状況である。</t>
    <rPh sb="1" eb="3">
      <t>ルイジ</t>
    </rPh>
    <rPh sb="3" eb="5">
      <t>ダンタイ</t>
    </rPh>
    <rPh sb="6" eb="8">
      <t>ヒカク</t>
    </rPh>
    <rPh sb="11" eb="15">
      <t>ゲンカショウキャク</t>
    </rPh>
    <rPh sb="16" eb="17">
      <t>スス</t>
    </rPh>
    <rPh sb="22" eb="24">
      <t>テキセツ</t>
    </rPh>
    <rPh sb="25" eb="27">
      <t>ジキ</t>
    </rPh>
    <rPh sb="29" eb="31">
      <t>シセツ</t>
    </rPh>
    <rPh sb="32" eb="34">
      <t>コウシン</t>
    </rPh>
    <rPh sb="35" eb="36">
      <t>オコナ</t>
    </rPh>
    <rPh sb="37" eb="39">
      <t>ヒツヨウ</t>
    </rPh>
    <rPh sb="52" eb="53">
      <t>ナイ</t>
    </rPh>
    <rPh sb="54" eb="56">
      <t>カンロ</t>
    </rPh>
    <rPh sb="64" eb="70">
      <t>ホウテイタイヨウネンスウ</t>
    </rPh>
    <rPh sb="71" eb="73">
      <t>ハアク</t>
    </rPh>
    <rPh sb="79" eb="81">
      <t>カンロ</t>
    </rPh>
    <rPh sb="82" eb="84">
      <t>イチブ</t>
    </rPh>
    <rPh sb="86" eb="88">
      <t>スウチ</t>
    </rPh>
    <rPh sb="89" eb="91">
      <t>ハンエイ</t>
    </rPh>
    <rPh sb="97" eb="99">
      <t>ブブン</t>
    </rPh>
    <rPh sb="104" eb="108">
      <t>コウシンケイカク</t>
    </rPh>
    <rPh sb="109" eb="110">
      <t>モト</t>
    </rPh>
    <rPh sb="112" eb="116">
      <t>ジュンジコウシン</t>
    </rPh>
    <rPh sb="117" eb="118">
      <t>オコナ</t>
    </rPh>
    <rPh sb="122" eb="124">
      <t>ジョウキョウ</t>
    </rPh>
    <phoneticPr fontId="4"/>
  </si>
  <si>
    <t>今後の事業運営については、人口減少などの影響により料金収入の減少が見込まれる一方で、物価高騰の影響などから費用の増加する厳しい現状にある。令和6年度から公営企業法を適用し、公営企業会計に移行したことにより、経営・資産の見える化を図り、より一層の経営の効率化を図る必要がある。</t>
    <rPh sb="0" eb="2">
      <t>コンゴ</t>
    </rPh>
    <rPh sb="3" eb="7">
      <t>ジギョウウンエイ</t>
    </rPh>
    <rPh sb="13" eb="17">
      <t>ジンコウゲンショウ</t>
    </rPh>
    <rPh sb="20" eb="22">
      <t>エイキョウ</t>
    </rPh>
    <rPh sb="25" eb="29">
      <t>リョウキンシュウニュウ</t>
    </rPh>
    <rPh sb="30" eb="32">
      <t>ゲンショウ</t>
    </rPh>
    <rPh sb="33" eb="35">
      <t>ミコ</t>
    </rPh>
    <rPh sb="38" eb="40">
      <t>イッポウ</t>
    </rPh>
    <rPh sb="42" eb="46">
      <t>ブッカコウトウ</t>
    </rPh>
    <rPh sb="47" eb="49">
      <t>エイキョウ</t>
    </rPh>
    <rPh sb="53" eb="55">
      <t>ヒヨウ</t>
    </rPh>
    <rPh sb="56" eb="58">
      <t>ゾウカ</t>
    </rPh>
    <rPh sb="60" eb="61">
      <t>キビ</t>
    </rPh>
    <rPh sb="63" eb="65">
      <t>ゲンジョウ</t>
    </rPh>
    <rPh sb="69" eb="71">
      <t>レイワ</t>
    </rPh>
    <rPh sb="72" eb="74">
      <t>ネンド</t>
    </rPh>
    <rPh sb="76" eb="81">
      <t>コウエイキギョウホウ</t>
    </rPh>
    <rPh sb="82" eb="84">
      <t>テキヨウ</t>
    </rPh>
    <rPh sb="86" eb="90">
      <t>コウエイキギョウ</t>
    </rPh>
    <rPh sb="90" eb="92">
      <t>カイケイ</t>
    </rPh>
    <rPh sb="93" eb="95">
      <t>イコウ</t>
    </rPh>
    <rPh sb="103" eb="105">
      <t>ケイエイ</t>
    </rPh>
    <rPh sb="106" eb="108">
      <t>シサン</t>
    </rPh>
    <rPh sb="109" eb="110">
      <t>ミ</t>
    </rPh>
    <rPh sb="112" eb="113">
      <t>カ</t>
    </rPh>
    <rPh sb="114" eb="115">
      <t>ハカ</t>
    </rPh>
    <rPh sb="119" eb="121">
      <t>イッソウ</t>
    </rPh>
    <rPh sb="122" eb="124">
      <t>ケイエイ</t>
    </rPh>
    <rPh sb="125" eb="128">
      <t>コウリツカ</t>
    </rPh>
    <rPh sb="129" eb="130">
      <t>ハカ</t>
    </rPh>
    <rPh sb="131" eb="13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</si>
</sst>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BC3-43E3-9FF0-7502807F61E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9BC3-43E3-9FF0-7502807F61E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33.340000000000003</c:v>
                </c:pt>
              </c:numCache>
            </c:numRef>
          </c:val>
          <c:extLst>
            <c:ext xmlns:c16="http://schemas.microsoft.com/office/drawing/2014/chart" uri="{C3380CC4-5D6E-409C-BE32-E72D297353CC}">
              <c16:uniqueId val="{00000000-401A-4EE7-969D-93E39252990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401A-4EE7-969D-93E39252990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91.62</c:v>
                </c:pt>
              </c:numCache>
            </c:numRef>
          </c:val>
          <c:extLst>
            <c:ext xmlns:c16="http://schemas.microsoft.com/office/drawing/2014/chart" uri="{C3380CC4-5D6E-409C-BE32-E72D297353CC}">
              <c16:uniqueId val="{00000000-2327-4B47-9BD3-A69735C6C79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2327-4B47-9BD3-A69735C6C79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86.71</c:v>
                </c:pt>
              </c:numCache>
            </c:numRef>
          </c:val>
          <c:extLst>
            <c:ext xmlns:c16="http://schemas.microsoft.com/office/drawing/2014/chart" uri="{C3380CC4-5D6E-409C-BE32-E72D297353CC}">
              <c16:uniqueId val="{00000000-9F96-4B61-AAF1-6FBC5B16643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9F96-4B61-AAF1-6FBC5B16643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59.5</c:v>
                </c:pt>
              </c:numCache>
            </c:numRef>
          </c:val>
          <c:extLst>
            <c:ext xmlns:c16="http://schemas.microsoft.com/office/drawing/2014/chart" uri="{C3380CC4-5D6E-409C-BE32-E72D297353CC}">
              <c16:uniqueId val="{00000000-519D-414C-961D-77F3D7F9B7F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519D-414C-961D-77F3D7F9B7F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682-40A8-9FB4-20F771082A8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0682-40A8-9FB4-20F771082A8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28.33</c:v>
                </c:pt>
              </c:numCache>
            </c:numRef>
          </c:val>
          <c:extLst>
            <c:ext xmlns:c16="http://schemas.microsoft.com/office/drawing/2014/chart" uri="{C3380CC4-5D6E-409C-BE32-E72D297353CC}">
              <c16:uniqueId val="{00000000-BB27-4D19-B467-4852E1E5B91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BB27-4D19-B467-4852E1E5B91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74.81</c:v>
                </c:pt>
              </c:numCache>
            </c:numRef>
          </c:val>
          <c:extLst>
            <c:ext xmlns:c16="http://schemas.microsoft.com/office/drawing/2014/chart" uri="{C3380CC4-5D6E-409C-BE32-E72D297353CC}">
              <c16:uniqueId val="{00000000-88CE-4BEB-9750-6EAD7235C2A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88CE-4BEB-9750-6EAD7235C2A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879.65</c:v>
                </c:pt>
              </c:numCache>
            </c:numRef>
          </c:val>
          <c:extLst>
            <c:ext xmlns:c16="http://schemas.microsoft.com/office/drawing/2014/chart" uri="{C3380CC4-5D6E-409C-BE32-E72D297353CC}">
              <c16:uniqueId val="{00000000-A99E-4655-A1A6-44BEAEF6374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A99E-4655-A1A6-44BEAEF6374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64.69</c:v>
                </c:pt>
              </c:numCache>
            </c:numRef>
          </c:val>
          <c:extLst>
            <c:ext xmlns:c16="http://schemas.microsoft.com/office/drawing/2014/chart" uri="{C3380CC4-5D6E-409C-BE32-E72D297353CC}">
              <c16:uniqueId val="{00000000-9D99-457A-9A50-9E621256974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9D99-457A-9A50-9E621256974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331.28</c:v>
                </c:pt>
              </c:numCache>
            </c:numRef>
          </c:val>
          <c:extLst>
            <c:ext xmlns:c16="http://schemas.microsoft.com/office/drawing/2014/chart" uri="{C3380CC4-5D6E-409C-BE32-E72D297353CC}">
              <c16:uniqueId val="{00000000-FBA8-4A09-BFD9-526F053F802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FBA8-4A09-BFD9-526F053F802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京都府　伊根町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6"/>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C4</v>
      </c>
      <c r="X8" s="74"/>
      <c r="Y8" s="74"/>
      <c r="Z8" s="74"/>
      <c r="AA8" s="74"/>
      <c r="AB8" s="74"/>
      <c r="AC8" s="74"/>
      <c r="AD8" s="74" t="str">
        <f>データ!$M$6</f>
        <v>非設置</v>
      </c>
      <c r="AE8" s="74"/>
      <c r="AF8" s="74"/>
      <c r="AG8" s="74"/>
      <c r="AH8" s="74"/>
      <c r="AI8" s="74"/>
      <c r="AJ8" s="74"/>
      <c r="AK8" s="2"/>
      <c r="AL8" s="65">
        <f>データ!$R$6</f>
        <v>1861</v>
      </c>
      <c r="AM8" s="65"/>
      <c r="AN8" s="65"/>
      <c r="AO8" s="65"/>
      <c r="AP8" s="65"/>
      <c r="AQ8" s="65"/>
      <c r="AR8" s="65"/>
      <c r="AS8" s="65"/>
      <c r="AT8" s="36">
        <f>データ!$S$6</f>
        <v>61.95</v>
      </c>
      <c r="AU8" s="37"/>
      <c r="AV8" s="37"/>
      <c r="AW8" s="37"/>
      <c r="AX8" s="37"/>
      <c r="AY8" s="37"/>
      <c r="AZ8" s="37"/>
      <c r="BA8" s="37"/>
      <c r="BB8" s="54">
        <f>データ!$T$6</f>
        <v>30.04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7" t="s">
        <v>12</v>
      </c>
      <c r="C9" s="48"/>
      <c r="D9" s="48"/>
      <c r="E9" s="48"/>
      <c r="F9" s="48"/>
      <c r="G9" s="48"/>
      <c r="H9" s="48"/>
      <c r="I9" s="47" t="s">
        <v>13</v>
      </c>
      <c r="J9" s="48"/>
      <c r="K9" s="48"/>
      <c r="L9" s="48"/>
      <c r="M9" s="48"/>
      <c r="N9" s="48"/>
      <c r="O9" s="66"/>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67.349999999999994</v>
      </c>
      <c r="J10" s="37"/>
      <c r="K10" s="37"/>
      <c r="L10" s="37"/>
      <c r="M10" s="37"/>
      <c r="N10" s="37"/>
      <c r="O10" s="64"/>
      <c r="P10" s="54">
        <f>データ!$P$6</f>
        <v>94.18</v>
      </c>
      <c r="Q10" s="54"/>
      <c r="R10" s="54"/>
      <c r="S10" s="54"/>
      <c r="T10" s="54"/>
      <c r="U10" s="54"/>
      <c r="V10" s="54"/>
      <c r="W10" s="65">
        <f>データ!$Q$6</f>
        <v>3625</v>
      </c>
      <c r="X10" s="65"/>
      <c r="Y10" s="65"/>
      <c r="Z10" s="65"/>
      <c r="AA10" s="65"/>
      <c r="AB10" s="65"/>
      <c r="AC10" s="65"/>
      <c r="AD10" s="2"/>
      <c r="AE10" s="2"/>
      <c r="AF10" s="2"/>
      <c r="AG10" s="2"/>
      <c r="AH10" s="2"/>
      <c r="AI10" s="2"/>
      <c r="AJ10" s="2"/>
      <c r="AK10" s="2"/>
      <c r="AL10" s="65">
        <f>データ!$U$6</f>
        <v>1749</v>
      </c>
      <c r="AM10" s="65"/>
      <c r="AN10" s="65"/>
      <c r="AO10" s="65"/>
      <c r="AP10" s="65"/>
      <c r="AQ10" s="65"/>
      <c r="AR10" s="65"/>
      <c r="AS10" s="65"/>
      <c r="AT10" s="36">
        <f>データ!$V$6</f>
        <v>2.2000000000000002</v>
      </c>
      <c r="AU10" s="37"/>
      <c r="AV10" s="37"/>
      <c r="AW10" s="37"/>
      <c r="AX10" s="37"/>
      <c r="AY10" s="37"/>
      <c r="AZ10" s="37"/>
      <c r="BA10" s="37"/>
      <c r="BB10" s="54">
        <f>データ!$W$6</f>
        <v>795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38"/>
      <c r="BM60" s="39"/>
      <c r="BN60" s="39"/>
      <c r="BO60" s="39"/>
      <c r="BP60" s="39"/>
      <c r="BQ60" s="39"/>
      <c r="BR60" s="39"/>
      <c r="BS60" s="39"/>
      <c r="BT60" s="39"/>
      <c r="BU60" s="39"/>
      <c r="BV60" s="39"/>
      <c r="BW60" s="39"/>
      <c r="BX60" s="39"/>
      <c r="BY60" s="39"/>
      <c r="BZ60" s="40"/>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113</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1mAdcCupkrVx3uSv7oxwAzNUfjmsCqZmk75mxk0IwHzdpMzS5m2PXOKvGUDXEVNgtpjMQpzW8QZr/uOjPhsmcw==" saltValue="M97uzYQvdJsEgSJcF7u/C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264636</v>
      </c>
      <c r="D6" s="20">
        <f t="shared" si="3"/>
        <v>46</v>
      </c>
      <c r="E6" s="20">
        <f t="shared" si="3"/>
        <v>1</v>
      </c>
      <c r="F6" s="20">
        <f t="shared" si="3"/>
        <v>0</v>
      </c>
      <c r="G6" s="20">
        <f t="shared" si="3"/>
        <v>5</v>
      </c>
      <c r="H6" s="20" t="str">
        <f t="shared" si="3"/>
        <v>京都府　伊根町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67.349999999999994</v>
      </c>
      <c r="P6" s="21">
        <f t="shared" si="3"/>
        <v>94.18</v>
      </c>
      <c r="Q6" s="21">
        <f t="shared" si="3"/>
        <v>3625</v>
      </c>
      <c r="R6" s="21">
        <f t="shared" si="3"/>
        <v>1861</v>
      </c>
      <c r="S6" s="21">
        <f t="shared" si="3"/>
        <v>61.95</v>
      </c>
      <c r="T6" s="21">
        <f t="shared" si="3"/>
        <v>30.04</v>
      </c>
      <c r="U6" s="21">
        <f t="shared" si="3"/>
        <v>1749</v>
      </c>
      <c r="V6" s="21">
        <f t="shared" si="3"/>
        <v>2.2000000000000002</v>
      </c>
      <c r="W6" s="21">
        <f t="shared" si="3"/>
        <v>795</v>
      </c>
      <c r="X6" s="22" t="str">
        <f>IF(X7="",NA(),X7)</f>
        <v>-</v>
      </c>
      <c r="Y6" s="22" t="str">
        <f t="shared" ref="Y6:AG6" si="4">IF(Y7="",NA(),Y7)</f>
        <v>-</v>
      </c>
      <c r="Z6" s="22" t="str">
        <f t="shared" si="4"/>
        <v>-</v>
      </c>
      <c r="AA6" s="22" t="str">
        <f t="shared" si="4"/>
        <v>-</v>
      </c>
      <c r="AB6" s="22">
        <f t="shared" si="4"/>
        <v>86.71</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2">
        <f t="shared" si="5"/>
        <v>28.33</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74.81</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879.65</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64.69</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331.28</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33.340000000000003</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91.62</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59.5</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2">
      <c r="A7" s="15"/>
      <c r="B7" s="24">
        <v>2024</v>
      </c>
      <c r="C7" s="24">
        <v>264636</v>
      </c>
      <c r="D7" s="24">
        <v>46</v>
      </c>
      <c r="E7" s="24">
        <v>1</v>
      </c>
      <c r="F7" s="24">
        <v>0</v>
      </c>
      <c r="G7" s="24">
        <v>5</v>
      </c>
      <c r="H7" s="24" t="s">
        <v>93</v>
      </c>
      <c r="I7" s="24" t="s">
        <v>94</v>
      </c>
      <c r="J7" s="24" t="s">
        <v>95</v>
      </c>
      <c r="K7" s="24" t="s">
        <v>96</v>
      </c>
      <c r="L7" s="24" t="s">
        <v>97</v>
      </c>
      <c r="M7" s="24" t="s">
        <v>98</v>
      </c>
      <c r="N7" s="25" t="s">
        <v>99</v>
      </c>
      <c r="O7" s="25">
        <v>67.349999999999994</v>
      </c>
      <c r="P7" s="25">
        <v>94.18</v>
      </c>
      <c r="Q7" s="25">
        <v>3625</v>
      </c>
      <c r="R7" s="25">
        <v>1861</v>
      </c>
      <c r="S7" s="25">
        <v>61.95</v>
      </c>
      <c r="T7" s="25">
        <v>30.04</v>
      </c>
      <c r="U7" s="25">
        <v>1749</v>
      </c>
      <c r="V7" s="25">
        <v>2.2000000000000002</v>
      </c>
      <c r="W7" s="25">
        <v>795</v>
      </c>
      <c r="X7" s="25" t="s">
        <v>99</v>
      </c>
      <c r="Y7" s="25" t="s">
        <v>99</v>
      </c>
      <c r="Z7" s="25" t="s">
        <v>99</v>
      </c>
      <c r="AA7" s="25" t="s">
        <v>99</v>
      </c>
      <c r="AB7" s="25">
        <v>86.71</v>
      </c>
      <c r="AC7" s="25" t="s">
        <v>99</v>
      </c>
      <c r="AD7" s="25" t="s">
        <v>99</v>
      </c>
      <c r="AE7" s="25" t="s">
        <v>99</v>
      </c>
      <c r="AF7" s="25" t="s">
        <v>99</v>
      </c>
      <c r="AG7" s="25">
        <v>102.26</v>
      </c>
      <c r="AH7" s="25">
        <v>102.02</v>
      </c>
      <c r="AI7" s="25" t="s">
        <v>99</v>
      </c>
      <c r="AJ7" s="25" t="s">
        <v>99</v>
      </c>
      <c r="AK7" s="25" t="s">
        <v>99</v>
      </c>
      <c r="AL7" s="25" t="s">
        <v>99</v>
      </c>
      <c r="AM7" s="25">
        <v>28.33</v>
      </c>
      <c r="AN7" s="25" t="s">
        <v>99</v>
      </c>
      <c r="AO7" s="25" t="s">
        <v>99</v>
      </c>
      <c r="AP7" s="25" t="s">
        <v>99</v>
      </c>
      <c r="AQ7" s="25" t="s">
        <v>99</v>
      </c>
      <c r="AR7" s="25">
        <v>82.37</v>
      </c>
      <c r="AS7" s="25">
        <v>26.96</v>
      </c>
      <c r="AT7" s="25" t="s">
        <v>99</v>
      </c>
      <c r="AU7" s="25" t="s">
        <v>99</v>
      </c>
      <c r="AV7" s="25" t="s">
        <v>99</v>
      </c>
      <c r="AW7" s="25" t="s">
        <v>99</v>
      </c>
      <c r="AX7" s="25">
        <v>74.81</v>
      </c>
      <c r="AY7" s="25" t="s">
        <v>99</v>
      </c>
      <c r="AZ7" s="25" t="s">
        <v>99</v>
      </c>
      <c r="BA7" s="25" t="s">
        <v>99</v>
      </c>
      <c r="BB7" s="25" t="s">
        <v>99</v>
      </c>
      <c r="BC7" s="25">
        <v>101.6</v>
      </c>
      <c r="BD7" s="25">
        <v>142.38999999999999</v>
      </c>
      <c r="BE7" s="25" t="s">
        <v>99</v>
      </c>
      <c r="BF7" s="25" t="s">
        <v>99</v>
      </c>
      <c r="BG7" s="25" t="s">
        <v>99</v>
      </c>
      <c r="BH7" s="25" t="s">
        <v>99</v>
      </c>
      <c r="BI7" s="25">
        <v>879.65</v>
      </c>
      <c r="BJ7" s="25" t="s">
        <v>99</v>
      </c>
      <c r="BK7" s="25" t="s">
        <v>99</v>
      </c>
      <c r="BL7" s="25" t="s">
        <v>99</v>
      </c>
      <c r="BM7" s="25" t="s">
        <v>99</v>
      </c>
      <c r="BN7" s="25">
        <v>1398.03</v>
      </c>
      <c r="BO7" s="25">
        <v>1043.3599999999999</v>
      </c>
      <c r="BP7" s="25" t="s">
        <v>99</v>
      </c>
      <c r="BQ7" s="25" t="s">
        <v>99</v>
      </c>
      <c r="BR7" s="25" t="s">
        <v>99</v>
      </c>
      <c r="BS7" s="25" t="s">
        <v>99</v>
      </c>
      <c r="BT7" s="25">
        <v>64.69</v>
      </c>
      <c r="BU7" s="25" t="s">
        <v>99</v>
      </c>
      <c r="BV7" s="25" t="s">
        <v>99</v>
      </c>
      <c r="BW7" s="25" t="s">
        <v>99</v>
      </c>
      <c r="BX7" s="25" t="s">
        <v>99</v>
      </c>
      <c r="BY7" s="25">
        <v>39.15</v>
      </c>
      <c r="BZ7" s="25">
        <v>56.19</v>
      </c>
      <c r="CA7" s="25" t="s">
        <v>99</v>
      </c>
      <c r="CB7" s="25" t="s">
        <v>99</v>
      </c>
      <c r="CC7" s="25" t="s">
        <v>99</v>
      </c>
      <c r="CD7" s="25" t="s">
        <v>99</v>
      </c>
      <c r="CE7" s="25">
        <v>331.28</v>
      </c>
      <c r="CF7" s="25" t="s">
        <v>99</v>
      </c>
      <c r="CG7" s="25" t="s">
        <v>99</v>
      </c>
      <c r="CH7" s="25" t="s">
        <v>99</v>
      </c>
      <c r="CI7" s="25" t="s">
        <v>99</v>
      </c>
      <c r="CJ7" s="25">
        <v>392.81</v>
      </c>
      <c r="CK7" s="25">
        <v>285.60000000000002</v>
      </c>
      <c r="CL7" s="25" t="s">
        <v>99</v>
      </c>
      <c r="CM7" s="25" t="s">
        <v>99</v>
      </c>
      <c r="CN7" s="25" t="s">
        <v>99</v>
      </c>
      <c r="CO7" s="25" t="s">
        <v>99</v>
      </c>
      <c r="CP7" s="25">
        <v>33.340000000000003</v>
      </c>
      <c r="CQ7" s="25" t="s">
        <v>99</v>
      </c>
      <c r="CR7" s="25" t="s">
        <v>99</v>
      </c>
      <c r="CS7" s="25" t="s">
        <v>99</v>
      </c>
      <c r="CT7" s="25" t="s">
        <v>99</v>
      </c>
      <c r="CU7" s="25">
        <v>29.19</v>
      </c>
      <c r="CV7" s="25">
        <v>48.33</v>
      </c>
      <c r="CW7" s="25" t="s">
        <v>99</v>
      </c>
      <c r="CX7" s="25" t="s">
        <v>99</v>
      </c>
      <c r="CY7" s="25" t="s">
        <v>99</v>
      </c>
      <c r="CZ7" s="25" t="s">
        <v>99</v>
      </c>
      <c r="DA7" s="25">
        <v>91.62</v>
      </c>
      <c r="DB7" s="25" t="s">
        <v>99</v>
      </c>
      <c r="DC7" s="25" t="s">
        <v>99</v>
      </c>
      <c r="DD7" s="25" t="s">
        <v>99</v>
      </c>
      <c r="DE7" s="25" t="s">
        <v>99</v>
      </c>
      <c r="DF7" s="25">
        <v>66.040000000000006</v>
      </c>
      <c r="DG7" s="25">
        <v>70.34</v>
      </c>
      <c r="DH7" s="25" t="s">
        <v>99</v>
      </c>
      <c r="DI7" s="25" t="s">
        <v>99</v>
      </c>
      <c r="DJ7" s="25" t="s">
        <v>99</v>
      </c>
      <c r="DK7" s="25" t="s">
        <v>99</v>
      </c>
      <c r="DL7" s="25">
        <v>59.5</v>
      </c>
      <c r="DM7" s="25" t="s">
        <v>99</v>
      </c>
      <c r="DN7" s="25" t="s">
        <v>99</v>
      </c>
      <c r="DO7" s="25" t="s">
        <v>99</v>
      </c>
      <c r="DP7" s="25" t="s">
        <v>99</v>
      </c>
      <c r="DQ7" s="25">
        <v>28.04</v>
      </c>
      <c r="DR7" s="25">
        <v>35.5</v>
      </c>
      <c r="DS7" s="25" t="s">
        <v>99</v>
      </c>
      <c r="DT7" s="25" t="s">
        <v>99</v>
      </c>
      <c r="DU7" s="25" t="s">
        <v>99</v>
      </c>
      <c r="DV7" s="25" t="s">
        <v>99</v>
      </c>
      <c r="DW7" s="25">
        <v>0</v>
      </c>
      <c r="DX7" s="25" t="s">
        <v>99</v>
      </c>
      <c r="DY7" s="25" t="s">
        <v>99</v>
      </c>
      <c r="DZ7" s="25" t="s">
        <v>99</v>
      </c>
      <c r="EA7" s="25" t="s">
        <v>99</v>
      </c>
      <c r="EB7" s="25">
        <v>11.15</v>
      </c>
      <c r="EC7" s="25">
        <v>16.16</v>
      </c>
      <c r="ED7" s="25" t="s">
        <v>99</v>
      </c>
      <c r="EE7" s="25" t="s">
        <v>99</v>
      </c>
      <c r="EF7" s="25" t="s">
        <v>99</v>
      </c>
      <c r="EG7" s="25" t="s">
        <v>99</v>
      </c>
      <c r="EH7" s="25">
        <v>0</v>
      </c>
      <c r="EI7" s="25" t="s">
        <v>99</v>
      </c>
      <c r="EJ7" s="25" t="s">
        <v>99</v>
      </c>
      <c r="EK7" s="25" t="s">
        <v>99</v>
      </c>
      <c r="EL7" s="25" t="s">
        <v>99</v>
      </c>
      <c r="EM7" s="25">
        <v>0.25</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豊田 晶常</cp:lastModifiedBy>
  <dcterms:created xsi:type="dcterms:W3CDTF">2025-12-12T09:19:30Z</dcterms:created>
  <dcterms:modified xsi:type="dcterms:W3CDTF">2026-02-06T00:08:03Z</dcterms:modified>
  <cp:category/>
</cp:coreProperties>
</file>